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100"/>
  <c r="J100"/>
  <c r="I100"/>
  <c r="H100"/>
  <c r="G100"/>
  <c r="F100"/>
  <c r="B81"/>
  <c r="A81"/>
  <c r="L80"/>
  <c r="J80"/>
  <c r="I80"/>
  <c r="H80"/>
  <c r="G80"/>
  <c r="F80"/>
  <c r="B71"/>
  <c r="A71"/>
  <c r="L81"/>
  <c r="J81"/>
  <c r="I81"/>
  <c r="H81"/>
  <c r="G81"/>
  <c r="F81"/>
  <c r="B62"/>
  <c r="A62"/>
  <c r="L61"/>
  <c r="J61"/>
  <c r="I61"/>
  <c r="H61"/>
  <c r="G61"/>
  <c r="F61"/>
  <c r="B52"/>
  <c r="A52"/>
  <c r="L62"/>
  <c r="J62"/>
  <c r="I62"/>
  <c r="H62"/>
  <c r="G62"/>
  <c r="F62"/>
  <c r="B43"/>
  <c r="A43"/>
  <c r="L42"/>
  <c r="J42"/>
  <c r="I42"/>
  <c r="H42"/>
  <c r="G42"/>
  <c r="F42"/>
  <c r="B33"/>
  <c r="A33"/>
  <c r="L43"/>
  <c r="J43"/>
  <c r="I43"/>
  <c r="H43"/>
  <c r="G43"/>
  <c r="F43"/>
  <c r="B24"/>
  <c r="A24"/>
  <c r="L23"/>
  <c r="J23"/>
  <c r="I23"/>
  <c r="H23"/>
  <c r="G23"/>
  <c r="F23"/>
  <c r="B14"/>
  <c r="A14"/>
  <c r="L24"/>
  <c r="L196" s="1"/>
  <c r="J24"/>
  <c r="J196" s="1"/>
  <c r="I24"/>
  <c r="I196" s="1"/>
  <c r="H24"/>
  <c r="H196" s="1"/>
  <c r="G24"/>
  <c r="G196" s="1"/>
  <c r="F24"/>
  <c r="F196" s="1"/>
</calcChain>
</file>

<file path=xl/sharedStrings.xml><?xml version="1.0" encoding="utf-8"?>
<sst xmlns="http://schemas.openxmlformats.org/spreadsheetml/2006/main" count="264" uniqueCount="85">
  <si>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</si>
  <si>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</si>
  <si>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</si>
  <si>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</si>
  <si>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</si>
  <si>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</si>
  <si>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</si>
  <si>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</si>
  <si>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</si>
  <si>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</si>
  <si>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</si>
  <si>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</si>
  <si>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</si>
  <si>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</si>
  <si>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</si>
  <si>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</si>
  <si>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</si>
  <si>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</si>
  <si>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</si>
  <si>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</si>
  <si>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</si>
  <si>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</si>
  <si>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</si>
  <si>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</si>
  <si>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</si>
  <si>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</si>
  <si>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</si>
  <si>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</si>
  <si>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</si>
  <si>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</si>
  <si>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</si>
  <si>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</si>
  <si>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</si>
  <si>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</si>
  <si>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</si>
  <si>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</si>
  <si>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</si>
  <si>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</si>
  <si>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</si>
  <si>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 сливочным, горячий бутерброд с сыром и маслом, яйцо вареное вкрутую</t>
  </si>
  <si>
    <t>Лапшина 302,10,Тутельян 213</t>
  </si>
  <si>
    <t>Чай с замороженными ягодами и сахаром</t>
  </si>
  <si>
    <t>54-6гн-2020</t>
  </si>
  <si>
    <t>Пирожное  (поштучно)</t>
  </si>
  <si>
    <t>пром.произ-во</t>
  </si>
  <si>
    <t>Запеканка из творога со сгущенным молоком , макароны отварные с сыром и маслом</t>
  </si>
  <si>
    <t xml:space="preserve"> 54-3г-2020, Лапшина 366</t>
  </si>
  <si>
    <t xml:space="preserve">Чай с сахаром </t>
  </si>
  <si>
    <t>Лапшина 685</t>
  </si>
  <si>
    <t xml:space="preserve">Хлеб пшеничный </t>
  </si>
  <si>
    <t>пром. произ-во</t>
  </si>
  <si>
    <t>Яблоко</t>
  </si>
  <si>
    <t>Тутельян 368</t>
  </si>
  <si>
    <t>Котлеты,биточки, шницеля , картофельное пюре</t>
  </si>
  <si>
    <t>Лапшина 451,520</t>
  </si>
  <si>
    <t>Чай с лимоном</t>
  </si>
  <si>
    <t>Лапшина 686</t>
  </si>
  <si>
    <t>Блинчики , каша молочная "дружба"с маслом сливочными, молоко сгущеное на полив</t>
  </si>
  <si>
    <t>пром.произ-во, Лапшина 302</t>
  </si>
  <si>
    <t xml:space="preserve">Чай с молоком </t>
  </si>
  <si>
    <t>54-4гн</t>
  </si>
  <si>
    <t>Киви</t>
  </si>
  <si>
    <t>Котлеты рубленные из бройлеров-цыплят , макароны отварные</t>
  </si>
  <si>
    <t>Лапшина 499,516</t>
  </si>
  <si>
    <t xml:space="preserve">Сок фруктовый </t>
  </si>
  <si>
    <t>Лапшина 707</t>
  </si>
  <si>
    <t>Каша молочная манная с маслом сливочным, блинчики, молоко сгущеное на полив</t>
  </si>
  <si>
    <t>Лапшина  302</t>
  </si>
  <si>
    <t>Батон нарезной</t>
  </si>
  <si>
    <t>Запеканка картофельная с мясом и маслом</t>
  </si>
  <si>
    <t>Лапшина478</t>
  </si>
  <si>
    <t>Гуляш , макароны отварные</t>
  </si>
  <si>
    <t>Лапшина 437, 54.1г</t>
  </si>
  <si>
    <t>54-4гн-2020</t>
  </si>
  <si>
    <t>Тефтели с соусом, каша рассыпчатая гречневая, помидор</t>
  </si>
  <si>
    <t xml:space="preserve">Лапшина 461,508, Тутельян71 </t>
  </si>
  <si>
    <t xml:space="preserve">Вафли </t>
  </si>
  <si>
    <t>пром.произв.</t>
  </si>
  <si>
    <t>Котлеты рубленные из бройлеров-цыплят, картофель запеченный , огурец</t>
  </si>
  <si>
    <t>Лапшина 499,227,Тутельян 71</t>
  </si>
  <si>
    <t xml:space="preserve">Кофейный напиток </t>
  </si>
  <si>
    <t>54-23гн</t>
  </si>
  <si>
    <t>Печенье (поштучно)</t>
  </si>
  <si>
    <t>директор школы</t>
  </si>
  <si>
    <t>Капарова Ш.С.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</si>
</sst>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2" xfId="1" applyNumberFormat="1" applyFont="1" applyBorder="1" applyAlignment="1">
      <alignment horizontal="left" wrapText="1"/>
    </xf>
    <xf numFmtId="0" fontId="14" fillId="4" borderId="1" xfId="2" applyFont="1" applyFill="1" applyBorder="1" applyAlignment="1" applyProtection="1">
      <alignment horizontal="center" vertical="top" wrapText="1"/>
      <protection locked="0"/>
    </xf>
    <xf numFmtId="0" fontId="15" fillId="4" borderId="23" xfId="1" applyNumberFormat="1" applyFont="1" applyFill="1" applyBorder="1" applyAlignment="1">
      <alignment horizontal="left" wrapText="1"/>
    </xf>
    <xf numFmtId="0" fontId="14" fillId="2" borderId="2" xfId="2" applyFont="1" applyFill="1" applyBorder="1" applyAlignment="1" applyProtection="1">
      <alignment vertical="top" wrapText="1"/>
      <protection locked="0"/>
    </xf>
    <xf numFmtId="0" fontId="14" fillId="2" borderId="2" xfId="2" applyFont="1" applyFill="1" applyBorder="1" applyAlignment="1" applyProtection="1">
      <alignment horizontal="center" vertical="top" wrapText="1"/>
      <protection locked="0"/>
    </xf>
    <xf numFmtId="0" fontId="14" fillId="2" borderId="16" xfId="2" applyFont="1" applyFill="1" applyBorder="1" applyAlignment="1" applyProtection="1">
      <alignment horizontal="center" vertical="top" wrapText="1"/>
      <protection locked="0"/>
    </xf>
    <xf numFmtId="0" fontId="13" fillId="0" borderId="24" xfId="1" applyNumberFormat="1" applyFont="1" applyBorder="1" applyAlignment="1">
      <alignment horizontal="left" wrapText="1"/>
    </xf>
    <xf numFmtId="1" fontId="15" fillId="0" borderId="2" xfId="1" applyNumberFormat="1" applyFont="1" applyBorder="1" applyAlignment="1">
      <alignment horizontal="center"/>
    </xf>
    <xf numFmtId="164" fontId="15" fillId="0" borderId="5" xfId="1" applyNumberFormat="1" applyFont="1" applyBorder="1" applyAlignment="1">
      <alignment horizontal="center"/>
    </xf>
    <xf numFmtId="2" fontId="15" fillId="0" borderId="5" xfId="1" applyNumberFormat="1" applyFont="1" applyBorder="1" applyAlignment="1">
      <alignment horizontal="center"/>
    </xf>
    <xf numFmtId="0" fontId="15" fillId="0" borderId="25" xfId="1" applyNumberFormat="1" applyFont="1" applyBorder="1" applyAlignment="1">
      <alignment horizontal="left"/>
    </xf>
    <xf numFmtId="0" fontId="14" fillId="4" borderId="2" xfId="2" applyFont="1" applyFill="1" applyBorder="1" applyAlignment="1" applyProtection="1">
      <alignment horizontal="center" vertical="top" wrapText="1"/>
      <protection locked="0"/>
    </xf>
    <xf numFmtId="1" fontId="15" fillId="0" borderId="5" xfId="1" applyNumberFormat="1" applyFont="1" applyBorder="1" applyAlignment="1">
      <alignment horizontal="center"/>
    </xf>
    <xf numFmtId="0" fontId="15" fillId="0" borderId="16" xfId="1" applyNumberFormat="1" applyFont="1" applyBorder="1" applyAlignment="1">
      <alignment horizontal="left"/>
    </xf>
    <xf numFmtId="2" fontId="15" fillId="0" borderId="26" xfId="1" applyNumberFormat="1" applyFont="1" applyBorder="1" applyAlignment="1">
      <alignment horizontal="center"/>
    </xf>
    <xf numFmtId="0" fontId="14" fillId="0" borderId="2" xfId="2" applyFont="1" applyBorder="1" applyAlignment="1">
      <alignment vertical="top" wrapText="1"/>
    </xf>
    <xf numFmtId="0" fontId="14" fillId="0" borderId="2" xfId="2" applyFont="1" applyBorder="1" applyAlignment="1">
      <alignment horizontal="center" vertical="top" wrapText="1"/>
    </xf>
    <xf numFmtId="0" fontId="14" fillId="0" borderId="16" xfId="2" applyFont="1" applyBorder="1" applyAlignment="1">
      <alignment horizontal="center" vertical="top" wrapText="1"/>
    </xf>
    <xf numFmtId="0" fontId="15" fillId="4" borderId="25" xfId="1" applyNumberFormat="1" applyFont="1" applyFill="1" applyBorder="1" applyAlignment="1">
      <alignment horizontal="left" vertical="top" wrapText="1"/>
    </xf>
    <xf numFmtId="0" fontId="15" fillId="5" borderId="25" xfId="1" applyNumberFormat="1" applyFont="1" applyFill="1" applyBorder="1" applyAlignment="1">
      <alignment horizontal="left"/>
    </xf>
    <xf numFmtId="0" fontId="16" fillId="4" borderId="2" xfId="2" applyFont="1" applyFill="1" applyBorder="1" applyAlignment="1" applyProtection="1">
      <alignment vertical="top" wrapText="1"/>
      <protection locked="0"/>
    </xf>
    <xf numFmtId="1" fontId="15" fillId="0" borderId="1" xfId="1" applyNumberFormat="1" applyFont="1" applyBorder="1" applyAlignment="1">
      <alignment horizontal="center"/>
    </xf>
    <xf numFmtId="164" fontId="15" fillId="0" borderId="14" xfId="1" applyNumberFormat="1" applyFont="1" applyBorder="1" applyAlignment="1">
      <alignment horizontal="center"/>
    </xf>
    <xf numFmtId="0" fontId="15" fillId="0" borderId="23" xfId="1" applyNumberFormat="1" applyFont="1" applyBorder="1" applyAlignment="1">
      <alignment horizontal="left"/>
    </xf>
    <xf numFmtId="2" fontId="15" fillId="0" borderId="27" xfId="1" applyNumberFormat="1" applyFont="1" applyBorder="1" applyAlignment="1">
      <alignment horizontal="center"/>
    </xf>
    <xf numFmtId="0" fontId="15" fillId="4" borderId="25" xfId="1" applyNumberFormat="1" applyFont="1" applyFill="1" applyBorder="1" applyAlignment="1">
      <alignment horizontal="left" wrapText="1"/>
    </xf>
    <xf numFmtId="0" fontId="15" fillId="0" borderId="1" xfId="1" applyNumberFormat="1" applyFont="1" applyBorder="1" applyAlignment="1">
      <alignment horizontal="center"/>
    </xf>
    <xf numFmtId="1" fontId="15" fillId="0" borderId="14" xfId="1" applyNumberFormat="1" applyFont="1" applyBorder="1" applyAlignment="1">
      <alignment horizontal="center"/>
    </xf>
    <xf numFmtId="0" fontId="15" fillId="0" borderId="23" xfId="1" applyNumberFormat="1" applyFont="1" applyBorder="1" applyAlignment="1">
      <alignment horizontal="left" wrapText="1"/>
    </xf>
    <xf numFmtId="0" fontId="15" fillId="0" borderId="25" xfId="1" applyNumberFormat="1" applyFont="1" applyBorder="1" applyAlignment="1">
      <alignment horizontal="left" wrapText="1"/>
    </xf>
    <xf numFmtId="2" fontId="15" fillId="0" borderId="14" xfId="1" applyNumberFormat="1" applyFont="1" applyBorder="1" applyAlignment="1">
      <alignment horizontal="center"/>
    </xf>
    <xf numFmtId="0" fontId="13" fillId="5" borderId="24" xfId="1" applyNumberFormat="1" applyFont="1" applyFill="1" applyBorder="1" applyAlignment="1">
      <alignment horizontal="left" wrapText="1"/>
    </xf>
    <xf numFmtId="1" fontId="15" fillId="5" borderId="2" xfId="1" applyNumberFormat="1" applyFont="1" applyFill="1" applyBorder="1" applyAlignment="1">
      <alignment horizontal="center"/>
    </xf>
    <xf numFmtId="164" fontId="15" fillId="5" borderId="5" xfId="1" applyNumberFormat="1" applyFont="1" applyFill="1" applyBorder="1" applyAlignment="1">
      <alignment horizontal="center"/>
    </xf>
    <xf numFmtId="2" fontId="15" fillId="5" borderId="2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0" fontId="15" fillId="5" borderId="16" xfId="1" applyNumberFormat="1" applyFont="1" applyFill="1" applyBorder="1" applyAlignment="1">
      <alignment horizontal="left"/>
    </xf>
    <xf numFmtId="2" fontId="15" fillId="0" borderId="26" xfId="1" applyNumberFormat="1" applyFont="1" applyBorder="1" applyAlignment="1">
      <alignment horizontal="center" wrapText="1"/>
    </xf>
  </cellXfs>
  <cellStyles count="3"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zoomScaleNormal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31" sqref="I3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48"/>
      <c r="D1" s="49"/>
      <c r="E1" s="49"/>
      <c r="F1" s="12" t="s">
        <v>16</v>
      </c>
      <c r="G1" s="2" t="s">
        <v>17</v>
      </c>
      <c r="H1" s="50" t="s">
        <v>83</v>
      </c>
      <c r="I1" s="50"/>
      <c r="J1" s="50"/>
      <c r="K1" s="50"/>
    </row>
    <row r="2" spans="1:12" ht="17.399999999999999">
      <c r="A2" s="35" t="s">
        <v>6</v>
      </c>
      <c r="C2" s="2"/>
      <c r="G2" s="2" t="s">
        <v>18</v>
      </c>
      <c r="H2" s="50" t="s">
        <v>84</v>
      </c>
      <c r="I2" s="50"/>
      <c r="J2" s="50"/>
      <c r="K2" s="5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45">
        <v>10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0.6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3.4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5">
        <v>310</v>
      </c>
      <c r="G6" s="55">
        <v>16.79</v>
      </c>
      <c r="H6" s="55">
        <v>19.57</v>
      </c>
      <c r="I6" s="55">
        <v>51.4</v>
      </c>
      <c r="J6" s="55">
        <v>444.71</v>
      </c>
      <c r="K6" s="56" t="s">
        <v>40</v>
      </c>
      <c r="L6" s="55">
        <v>53.59</v>
      </c>
    </row>
    <row r="7" spans="1:12" ht="14.4">
      <c r="A7" s="23"/>
      <c r="B7" s="15"/>
      <c r="C7" s="11"/>
      <c r="D7" s="6"/>
      <c r="E7" s="57"/>
      <c r="F7" s="58"/>
      <c r="G7" s="58"/>
      <c r="H7" s="58"/>
      <c r="I7" s="58"/>
      <c r="J7" s="58"/>
      <c r="K7" s="59"/>
      <c r="L7" s="58"/>
    </row>
    <row r="8" spans="1:12" ht="14.4">
      <c r="A8" s="23"/>
      <c r="B8" s="15"/>
      <c r="C8" s="11"/>
      <c r="D8" s="7" t="s">
        <v>22</v>
      </c>
      <c r="E8" s="60" t="s">
        <v>41</v>
      </c>
      <c r="F8" s="61">
        <v>200</v>
      </c>
      <c r="G8" s="62">
        <v>0.3</v>
      </c>
      <c r="H8" s="63">
        <v>0.09</v>
      </c>
      <c r="I8" s="63">
        <v>10.84</v>
      </c>
      <c r="J8" s="63">
        <v>45.35</v>
      </c>
      <c r="K8" s="64" t="s">
        <v>42</v>
      </c>
      <c r="L8" s="65">
        <v>4.9000000000000004</v>
      </c>
    </row>
    <row r="9" spans="1:12" ht="14.4">
      <c r="A9" s="23"/>
      <c r="B9" s="15"/>
      <c r="C9" s="11"/>
      <c r="D9" s="7" t="s">
        <v>23</v>
      </c>
      <c r="E9" s="57"/>
      <c r="F9" s="58"/>
      <c r="G9" s="58"/>
      <c r="H9" s="58"/>
      <c r="I9" s="58"/>
      <c r="J9" s="58"/>
      <c r="K9" s="59"/>
      <c r="L9" s="58"/>
    </row>
    <row r="10" spans="1:12" ht="14.4">
      <c r="A10" s="23"/>
      <c r="B10" s="15"/>
      <c r="C10" s="11"/>
      <c r="D10" s="7" t="s">
        <v>24</v>
      </c>
      <c r="E10" s="57"/>
      <c r="F10" s="58"/>
      <c r="G10" s="58"/>
      <c r="H10" s="58"/>
      <c r="I10" s="58"/>
      <c r="J10" s="58"/>
      <c r="K10" s="59"/>
      <c r="L10" s="58"/>
    </row>
    <row r="11" spans="1:12" ht="14.4">
      <c r="A11" s="23"/>
      <c r="B11" s="15"/>
      <c r="C11" s="11"/>
      <c r="D11" s="6"/>
      <c r="E11" s="60" t="s">
        <v>43</v>
      </c>
      <c r="F11" s="61">
        <v>30</v>
      </c>
      <c r="G11" s="63">
        <v>1.35</v>
      </c>
      <c r="H11" s="62">
        <v>4.8</v>
      </c>
      <c r="I11" s="62">
        <v>19.5</v>
      </c>
      <c r="J11" s="66">
        <v>126</v>
      </c>
      <c r="K11" s="67" t="s">
        <v>44</v>
      </c>
      <c r="L11" s="68">
        <v>10.029999999999999</v>
      </c>
    </row>
    <row r="12" spans="1:12" ht="14.4">
      <c r="A12" s="23"/>
      <c r="B12" s="15"/>
      <c r="C12" s="11"/>
      <c r="D12" s="6"/>
      <c r="E12" s="57"/>
      <c r="F12" s="58"/>
      <c r="G12" s="58"/>
      <c r="H12" s="58"/>
      <c r="I12" s="58"/>
      <c r="J12" s="58"/>
      <c r="K12" s="59"/>
      <c r="L12" s="58"/>
    </row>
    <row r="13" spans="1:12" ht="14.4">
      <c r="A13" s="24"/>
      <c r="B13" s="17"/>
      <c r="C13" s="8"/>
      <c r="D13" s="18" t="s">
        <v>33</v>
      </c>
      <c r="E13" s="69"/>
      <c r="F13" s="70">
        <v>540</v>
      </c>
      <c r="G13" s="70">
        <v>18.440000000000001</v>
      </c>
      <c r="H13" s="70">
        <v>24.46</v>
      </c>
      <c r="I13" s="70">
        <v>87.74</v>
      </c>
      <c r="J13" s="70">
        <v>616.05999999999995</v>
      </c>
      <c r="K13" s="71"/>
      <c r="L13" s="70">
        <v>68.52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2">G13+G23</f>
        <v>18.440000000000001</v>
      </c>
      <c r="H24" s="32">
        <f t="shared" si="2"/>
        <v>24.46</v>
      </c>
      <c r="I24" s="32">
        <f t="shared" si="2"/>
        <v>87.74</v>
      </c>
      <c r="J24" s="32">
        <f t="shared" si="2"/>
        <v>616.05999999999995</v>
      </c>
      <c r="K24" s="32"/>
      <c r="L24" s="32">
        <f t="shared" ref="L24" si="3">L13+L23</f>
        <v>68.52</v>
      </c>
    </row>
    <row r="25" spans="1:12" ht="52.8">
      <c r="A25" s="14">
        <v>1</v>
      </c>
      <c r="B25" s="15">
        <v>2</v>
      </c>
      <c r="C25" s="22" t="s">
        <v>20</v>
      </c>
      <c r="D25" s="5" t="s">
        <v>21</v>
      </c>
      <c r="E25" s="60" t="s">
        <v>45</v>
      </c>
      <c r="F25" s="55">
        <v>195</v>
      </c>
      <c r="G25" s="55">
        <v>21.5</v>
      </c>
      <c r="H25" s="55">
        <v>11.27</v>
      </c>
      <c r="I25" s="55">
        <v>38.549999999999997</v>
      </c>
      <c r="J25" s="55">
        <v>342.08</v>
      </c>
      <c r="K25" s="72" t="s">
        <v>46</v>
      </c>
      <c r="L25" s="55">
        <v>51.15</v>
      </c>
    </row>
    <row r="26" spans="1:12" ht="14.4">
      <c r="A26" s="14"/>
      <c r="B26" s="15"/>
      <c r="C26" s="11"/>
      <c r="D26" s="6"/>
      <c r="E26" s="57"/>
      <c r="F26" s="58"/>
      <c r="G26" s="58"/>
      <c r="H26" s="58"/>
      <c r="I26" s="58"/>
      <c r="J26" s="58"/>
      <c r="K26" s="73"/>
      <c r="L26" s="58"/>
    </row>
    <row r="27" spans="1:12" ht="14.4">
      <c r="A27" s="14"/>
      <c r="B27" s="15"/>
      <c r="C27" s="11"/>
      <c r="D27" s="7" t="s">
        <v>22</v>
      </c>
      <c r="E27" s="60" t="s">
        <v>47</v>
      </c>
      <c r="F27" s="61">
        <v>200</v>
      </c>
      <c r="G27" s="62">
        <v>0.2</v>
      </c>
      <c r="H27" s="66">
        <v>0</v>
      </c>
      <c r="I27" s="63">
        <v>15.03</v>
      </c>
      <c r="J27" s="63">
        <v>57.19</v>
      </c>
      <c r="K27" s="64" t="s">
        <v>48</v>
      </c>
      <c r="L27" s="68">
        <v>1.79</v>
      </c>
    </row>
    <row r="28" spans="1:12" ht="15" thickBot="1">
      <c r="A28" s="14"/>
      <c r="B28" s="15"/>
      <c r="C28" s="11"/>
      <c r="D28" s="7" t="s">
        <v>23</v>
      </c>
      <c r="E28" s="60" t="s">
        <v>49</v>
      </c>
      <c r="F28" s="61">
        <v>30</v>
      </c>
      <c r="G28" s="62">
        <v>2.2999999999999998</v>
      </c>
      <c r="H28" s="63">
        <v>0.27</v>
      </c>
      <c r="I28" s="63">
        <v>14.52</v>
      </c>
      <c r="J28" s="62">
        <v>71.400000000000006</v>
      </c>
      <c r="K28" s="67" t="s">
        <v>50</v>
      </c>
      <c r="L28" s="68">
        <v>1.68</v>
      </c>
    </row>
    <row r="29" spans="1:12" ht="14.4">
      <c r="A29" s="14"/>
      <c r="B29" s="15"/>
      <c r="C29" s="11"/>
      <c r="D29" s="7" t="s">
        <v>24</v>
      </c>
      <c r="E29" s="74" t="s">
        <v>51</v>
      </c>
      <c r="F29" s="75">
        <v>120</v>
      </c>
      <c r="G29" s="76">
        <v>0.5</v>
      </c>
      <c r="H29" s="76">
        <v>0.5</v>
      </c>
      <c r="I29" s="76">
        <v>11.8</v>
      </c>
      <c r="J29" s="76">
        <v>53.3</v>
      </c>
      <c r="K29" s="77" t="s">
        <v>52</v>
      </c>
      <c r="L29" s="78">
        <v>13.9</v>
      </c>
    </row>
    <row r="30" spans="1:12" ht="14.4">
      <c r="A30" s="14"/>
      <c r="B30" s="15"/>
      <c r="C30" s="11"/>
      <c r="D30" s="6"/>
      <c r="E30" s="57"/>
      <c r="F30" s="58"/>
      <c r="G30" s="58"/>
      <c r="H30" s="58"/>
      <c r="I30" s="58"/>
      <c r="J30" s="58"/>
      <c r="K30" s="59"/>
      <c r="L30" s="58"/>
    </row>
    <row r="31" spans="1:12" ht="14.4">
      <c r="A31" s="14"/>
      <c r="B31" s="15"/>
      <c r="C31" s="11"/>
      <c r="D31" s="6"/>
      <c r="E31" s="57"/>
      <c r="F31" s="58"/>
      <c r="G31" s="58"/>
      <c r="H31" s="58"/>
      <c r="I31" s="58"/>
      <c r="J31" s="58"/>
      <c r="K31" s="59"/>
      <c r="L31" s="58"/>
    </row>
    <row r="32" spans="1:12" ht="14.4">
      <c r="A32" s="16"/>
      <c r="B32" s="17"/>
      <c r="C32" s="8"/>
      <c r="D32" s="18" t="s">
        <v>33</v>
      </c>
      <c r="E32" s="69"/>
      <c r="F32" s="70">
        <v>545</v>
      </c>
      <c r="G32" s="70">
        <v>24.5</v>
      </c>
      <c r="H32" s="70">
        <v>12.04</v>
      </c>
      <c r="I32" s="70">
        <v>79.899999999999991</v>
      </c>
      <c r="J32" s="70">
        <v>523.96999999999991</v>
      </c>
      <c r="K32" s="71"/>
      <c r="L32" s="70">
        <v>68.52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545</v>
      </c>
      <c r="G43" s="32">
        <f t="shared" ref="G43" si="8">G32+G42</f>
        <v>24.5</v>
      </c>
      <c r="H43" s="32">
        <f t="shared" ref="H43" si="9">H32+H42</f>
        <v>12.04</v>
      </c>
      <c r="I43" s="32">
        <f t="shared" ref="I43" si="10">I32+I42</f>
        <v>79.899999999999991</v>
      </c>
      <c r="J43" s="32">
        <f t="shared" ref="J43:L43" si="11">J32+J42</f>
        <v>523.96999999999991</v>
      </c>
      <c r="K43" s="32"/>
      <c r="L43" s="32">
        <f t="shared" si="11"/>
        <v>68.52</v>
      </c>
    </row>
    <row r="44" spans="1:12" ht="27">
      <c r="A44" s="20">
        <v>1</v>
      </c>
      <c r="B44" s="21">
        <v>3</v>
      </c>
      <c r="C44" s="22" t="s">
        <v>20</v>
      </c>
      <c r="D44" s="5" t="s">
        <v>21</v>
      </c>
      <c r="E44" s="60" t="s">
        <v>53</v>
      </c>
      <c r="F44" s="55">
        <v>200</v>
      </c>
      <c r="G44" s="55">
        <v>10.07</v>
      </c>
      <c r="H44" s="55">
        <v>13.59</v>
      </c>
      <c r="I44" s="55">
        <v>27.73</v>
      </c>
      <c r="J44" s="55">
        <v>284.3</v>
      </c>
      <c r="K44" s="79" t="s">
        <v>54</v>
      </c>
      <c r="L44" s="55">
        <v>50.2</v>
      </c>
    </row>
    <row r="45" spans="1:12" ht="14.4">
      <c r="A45" s="23"/>
      <c r="B45" s="15"/>
      <c r="C45" s="11"/>
      <c r="D45" s="6"/>
      <c r="E45" s="57"/>
      <c r="F45" s="58"/>
      <c r="G45" s="58"/>
      <c r="H45" s="58"/>
      <c r="I45" s="58"/>
      <c r="J45" s="58"/>
      <c r="K45" s="59"/>
      <c r="L45" s="58"/>
    </row>
    <row r="46" spans="1:12" ht="14.4">
      <c r="A46" s="23"/>
      <c r="B46" s="15"/>
      <c r="C46" s="11"/>
      <c r="D46" s="7" t="s">
        <v>22</v>
      </c>
      <c r="E46" s="60" t="s">
        <v>55</v>
      </c>
      <c r="F46" s="61">
        <v>205</v>
      </c>
      <c r="G46" s="63">
        <v>0.22</v>
      </c>
      <c r="H46" s="63">
        <v>0.05</v>
      </c>
      <c r="I46" s="63">
        <v>15.19</v>
      </c>
      <c r="J46" s="63">
        <v>62.04</v>
      </c>
      <c r="K46" s="64" t="s">
        <v>56</v>
      </c>
      <c r="L46" s="68">
        <v>3.73</v>
      </c>
    </row>
    <row r="47" spans="1:12" ht="15" thickBot="1">
      <c r="A47" s="23"/>
      <c r="B47" s="15"/>
      <c r="C47" s="11"/>
      <c r="D47" s="7" t="s">
        <v>23</v>
      </c>
      <c r="E47" s="60" t="s">
        <v>49</v>
      </c>
      <c r="F47" s="61">
        <v>30</v>
      </c>
      <c r="G47" s="62">
        <v>2.2999999999999998</v>
      </c>
      <c r="H47" s="63">
        <v>0.27</v>
      </c>
      <c r="I47" s="63">
        <v>14.52</v>
      </c>
      <c r="J47" s="62">
        <v>71.400000000000006</v>
      </c>
      <c r="K47" s="67" t="s">
        <v>50</v>
      </c>
      <c r="L47" s="68">
        <v>1.59</v>
      </c>
    </row>
    <row r="48" spans="1:12" ht="14.4">
      <c r="A48" s="23"/>
      <c r="B48" s="15"/>
      <c r="C48" s="11"/>
      <c r="D48" s="7" t="s">
        <v>24</v>
      </c>
      <c r="E48" s="54" t="s">
        <v>51</v>
      </c>
      <c r="F48" s="75">
        <v>120</v>
      </c>
      <c r="G48" s="76">
        <v>0.5</v>
      </c>
      <c r="H48" s="76">
        <v>0.5</v>
      </c>
      <c r="I48" s="76">
        <v>11.8</v>
      </c>
      <c r="J48" s="76">
        <v>53.3</v>
      </c>
      <c r="K48" s="77" t="s">
        <v>52</v>
      </c>
      <c r="L48" s="78">
        <v>13</v>
      </c>
    </row>
    <row r="49" spans="1:12" ht="14.4">
      <c r="A49" s="23"/>
      <c r="B49" s="15"/>
      <c r="C49" s="11"/>
      <c r="D49" s="6"/>
      <c r="E49" s="57"/>
      <c r="F49" s="58"/>
      <c r="G49" s="58"/>
      <c r="H49" s="58"/>
      <c r="I49" s="58"/>
      <c r="J49" s="58"/>
      <c r="K49" s="59"/>
      <c r="L49" s="58"/>
    </row>
    <row r="50" spans="1:12" ht="14.4">
      <c r="A50" s="23"/>
      <c r="B50" s="15"/>
      <c r="C50" s="11"/>
      <c r="D50" s="6"/>
      <c r="E50" s="57"/>
      <c r="F50" s="58"/>
      <c r="G50" s="58"/>
      <c r="H50" s="58"/>
      <c r="I50" s="58"/>
      <c r="J50" s="58"/>
      <c r="K50" s="59"/>
      <c r="L50" s="58"/>
    </row>
    <row r="51" spans="1:12" ht="14.4">
      <c r="A51" s="24"/>
      <c r="B51" s="17"/>
      <c r="C51" s="8"/>
      <c r="D51" s="18" t="s">
        <v>33</v>
      </c>
      <c r="E51" s="69"/>
      <c r="F51" s="70">
        <v>555</v>
      </c>
      <c r="G51" s="70">
        <v>13.09</v>
      </c>
      <c r="H51" s="70">
        <v>14.41</v>
      </c>
      <c r="I51" s="70">
        <v>69.239999999999995</v>
      </c>
      <c r="J51" s="70">
        <v>471.04</v>
      </c>
      <c r="K51" s="71"/>
      <c r="L51" s="70">
        <v>68.52000000000001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555</v>
      </c>
      <c r="G62" s="32">
        <f t="shared" ref="G62" si="16">G51+G61</f>
        <v>13.09</v>
      </c>
      <c r="H62" s="32">
        <f t="shared" ref="H62" si="17">H51+H61</f>
        <v>14.41</v>
      </c>
      <c r="I62" s="32">
        <f t="shared" ref="I62" si="18">I51+I61</f>
        <v>69.239999999999995</v>
      </c>
      <c r="J62" s="32">
        <f t="shared" ref="J62:L62" si="19">J51+J61</f>
        <v>471.04</v>
      </c>
      <c r="K62" s="32"/>
      <c r="L62" s="32">
        <f t="shared" si="19"/>
        <v>68.52000000000001</v>
      </c>
    </row>
    <row r="63" spans="1:12" ht="53.4">
      <c r="A63" s="20">
        <v>1</v>
      </c>
      <c r="B63" s="21">
        <v>4</v>
      </c>
      <c r="C63" s="22" t="s">
        <v>20</v>
      </c>
      <c r="D63" s="5" t="s">
        <v>21</v>
      </c>
      <c r="E63" s="54" t="s">
        <v>57</v>
      </c>
      <c r="F63" s="80">
        <v>267</v>
      </c>
      <c r="G63" s="76">
        <v>14.7</v>
      </c>
      <c r="H63" s="76">
        <v>11.6</v>
      </c>
      <c r="I63" s="81">
        <v>75</v>
      </c>
      <c r="J63" s="81">
        <v>450</v>
      </c>
      <c r="K63" s="82" t="s">
        <v>58</v>
      </c>
      <c r="L63" s="78">
        <v>44.51</v>
      </c>
    </row>
    <row r="64" spans="1:12" ht="14.4">
      <c r="A64" s="23"/>
      <c r="B64" s="15"/>
      <c r="C64" s="11"/>
      <c r="D64" s="6"/>
      <c r="E64" s="57"/>
      <c r="F64" s="58"/>
      <c r="G64" s="58"/>
      <c r="H64" s="58"/>
      <c r="I64" s="58"/>
      <c r="J64" s="58"/>
      <c r="K64" s="59"/>
      <c r="L64" s="58"/>
    </row>
    <row r="65" spans="1:12" ht="14.4">
      <c r="A65" s="23"/>
      <c r="B65" s="15"/>
      <c r="C65" s="11"/>
      <c r="D65" s="7" t="s">
        <v>22</v>
      </c>
      <c r="E65" s="60" t="s">
        <v>59</v>
      </c>
      <c r="F65" s="61">
        <v>180</v>
      </c>
      <c r="G65" s="63">
        <v>1.44</v>
      </c>
      <c r="H65" s="63">
        <v>0.99</v>
      </c>
      <c r="I65" s="63">
        <v>7.83</v>
      </c>
      <c r="J65" s="63">
        <v>45.81</v>
      </c>
      <c r="K65" s="64" t="s">
        <v>60</v>
      </c>
      <c r="L65" s="68">
        <v>5.65</v>
      </c>
    </row>
    <row r="66" spans="1:12" ht="14.4">
      <c r="A66" s="23"/>
      <c r="B66" s="15"/>
      <c r="C66" s="11"/>
      <c r="D66" s="7" t="s">
        <v>23</v>
      </c>
      <c r="E66" s="60" t="s">
        <v>49</v>
      </c>
      <c r="F66" s="61">
        <v>20</v>
      </c>
      <c r="G66" s="63">
        <v>1.52</v>
      </c>
      <c r="H66" s="63">
        <v>0.18</v>
      </c>
      <c r="I66" s="63">
        <v>9.68</v>
      </c>
      <c r="J66" s="62">
        <v>46.4</v>
      </c>
      <c r="K66" s="64" t="s">
        <v>50</v>
      </c>
      <c r="L66" s="68">
        <v>1.1200000000000001</v>
      </c>
    </row>
    <row r="67" spans="1:12" ht="14.4">
      <c r="A67" s="23"/>
      <c r="B67" s="15"/>
      <c r="C67" s="11"/>
      <c r="D67" s="7" t="s">
        <v>24</v>
      </c>
      <c r="E67" s="60" t="s">
        <v>61</v>
      </c>
      <c r="F67" s="61">
        <v>100</v>
      </c>
      <c r="G67" s="62">
        <v>0.8</v>
      </c>
      <c r="H67" s="62">
        <v>0.4</v>
      </c>
      <c r="I67" s="62">
        <v>8.1</v>
      </c>
      <c r="J67" s="66">
        <v>47</v>
      </c>
      <c r="K67" s="67" t="s">
        <v>52</v>
      </c>
      <c r="L67" s="68">
        <v>17.239999999999998</v>
      </c>
    </row>
    <row r="68" spans="1:12" ht="14.4">
      <c r="A68" s="23"/>
      <c r="B68" s="15"/>
      <c r="C68" s="11"/>
      <c r="D68" s="6"/>
      <c r="E68" s="57"/>
      <c r="F68" s="58"/>
      <c r="G68" s="58"/>
      <c r="H68" s="58"/>
      <c r="I68" s="58"/>
      <c r="J68" s="58"/>
      <c r="K68" s="59"/>
      <c r="L68" s="58"/>
    </row>
    <row r="69" spans="1:12" ht="14.4">
      <c r="A69" s="23"/>
      <c r="B69" s="15"/>
      <c r="C69" s="11"/>
      <c r="D69" s="6"/>
      <c r="E69" s="57"/>
      <c r="F69" s="58"/>
      <c r="G69" s="58"/>
      <c r="H69" s="58"/>
      <c r="I69" s="58"/>
      <c r="J69" s="58"/>
      <c r="K69" s="59"/>
      <c r="L69" s="58"/>
    </row>
    <row r="70" spans="1:12" ht="14.4">
      <c r="A70" s="24"/>
      <c r="B70" s="17"/>
      <c r="C70" s="8"/>
      <c r="D70" s="18" t="s">
        <v>33</v>
      </c>
      <c r="E70" s="69"/>
      <c r="F70" s="70">
        <v>567</v>
      </c>
      <c r="G70" s="70">
        <v>18.46</v>
      </c>
      <c r="H70" s="70">
        <v>13.17</v>
      </c>
      <c r="I70" s="70">
        <v>100.60999999999999</v>
      </c>
      <c r="J70" s="70">
        <v>589.21</v>
      </c>
      <c r="K70" s="71"/>
      <c r="L70" s="70">
        <v>68.52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0">SUM(G71:G79)</f>
        <v>0</v>
      </c>
      <c r="H80" s="19">
        <f t="shared" ref="H80" si="21">SUM(H71:H79)</f>
        <v>0</v>
      </c>
      <c r="I80" s="19">
        <f t="shared" ref="I80" si="22">SUM(I71:I79)</f>
        <v>0</v>
      </c>
      <c r="J80" s="19">
        <f t="shared" ref="J80:L80" si="23">SUM(J71:J79)</f>
        <v>0</v>
      </c>
      <c r="K80" s="25"/>
      <c r="L80" s="19">
        <f t="shared" si="2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567</v>
      </c>
      <c r="G81" s="32">
        <f t="shared" ref="G81" si="24">G70+G80</f>
        <v>18.46</v>
      </c>
      <c r="H81" s="32">
        <f t="shared" ref="H81" si="25">H70+H80</f>
        <v>13.17</v>
      </c>
      <c r="I81" s="32">
        <f t="shared" ref="I81" si="26">I70+I80</f>
        <v>100.60999999999999</v>
      </c>
      <c r="J81" s="32">
        <f t="shared" ref="J81:L81" si="27">J70+J80</f>
        <v>589.21</v>
      </c>
      <c r="K81" s="32"/>
      <c r="L81" s="32">
        <f t="shared" si="27"/>
        <v>68.52</v>
      </c>
    </row>
    <row r="82" spans="1:12" ht="27">
      <c r="A82" s="20">
        <v>1</v>
      </c>
      <c r="B82" s="21">
        <v>5</v>
      </c>
      <c r="C82" s="22" t="s">
        <v>20</v>
      </c>
      <c r="D82" s="5" t="s">
        <v>21</v>
      </c>
      <c r="E82" s="60" t="s">
        <v>62</v>
      </c>
      <c r="F82" s="61">
        <v>210</v>
      </c>
      <c r="G82" s="63">
        <v>16.53</v>
      </c>
      <c r="H82" s="63">
        <v>13.29</v>
      </c>
      <c r="I82" s="62">
        <v>44.9</v>
      </c>
      <c r="J82" s="63">
        <v>359.29</v>
      </c>
      <c r="K82" s="83" t="s">
        <v>63</v>
      </c>
      <c r="L82" s="68">
        <v>40.15</v>
      </c>
    </row>
    <row r="83" spans="1:12" ht="14.4">
      <c r="A83" s="23"/>
      <c r="B83" s="15"/>
      <c r="C83" s="11"/>
      <c r="D83" s="6"/>
      <c r="E83" s="57"/>
      <c r="F83" s="58"/>
      <c r="G83" s="58"/>
      <c r="H83" s="58"/>
      <c r="I83" s="58"/>
      <c r="J83" s="58"/>
      <c r="K83" s="59"/>
      <c r="L83" s="58"/>
    </row>
    <row r="84" spans="1:12" ht="14.4">
      <c r="A84" s="23"/>
      <c r="B84" s="15"/>
      <c r="C84" s="11"/>
      <c r="D84" s="7" t="s">
        <v>22</v>
      </c>
      <c r="E84" s="60" t="s">
        <v>64</v>
      </c>
      <c r="F84" s="61">
        <v>200</v>
      </c>
      <c r="G84" s="66">
        <v>1</v>
      </c>
      <c r="H84" s="66">
        <v>0</v>
      </c>
      <c r="I84" s="62">
        <v>25.4</v>
      </c>
      <c r="J84" s="62">
        <v>105.6</v>
      </c>
      <c r="K84" s="64" t="s">
        <v>65</v>
      </c>
      <c r="L84" s="68">
        <v>13.28</v>
      </c>
    </row>
    <row r="85" spans="1:12" ht="15" thickBot="1">
      <c r="A85" s="23"/>
      <c r="B85" s="15"/>
      <c r="C85" s="11"/>
      <c r="D85" s="7" t="s">
        <v>23</v>
      </c>
      <c r="E85" s="60" t="s">
        <v>49</v>
      </c>
      <c r="F85" s="61">
        <v>30</v>
      </c>
      <c r="G85" s="62">
        <v>2.2999999999999998</v>
      </c>
      <c r="H85" s="63">
        <v>0.27</v>
      </c>
      <c r="I85" s="63">
        <v>14.52</v>
      </c>
      <c r="J85" s="62">
        <v>71.400000000000006</v>
      </c>
      <c r="K85" s="67" t="s">
        <v>50</v>
      </c>
      <c r="L85" s="68">
        <v>1.68</v>
      </c>
    </row>
    <row r="86" spans="1:12" ht="14.4">
      <c r="A86" s="23"/>
      <c r="B86" s="15"/>
      <c r="C86" s="11"/>
      <c r="D86" s="7" t="s">
        <v>24</v>
      </c>
      <c r="E86" s="54" t="s">
        <v>51</v>
      </c>
      <c r="F86" s="75">
        <v>120</v>
      </c>
      <c r="G86" s="76">
        <v>0.5</v>
      </c>
      <c r="H86" s="76">
        <v>0.5</v>
      </c>
      <c r="I86" s="76">
        <v>11.8</v>
      </c>
      <c r="J86" s="76">
        <v>53.3</v>
      </c>
      <c r="K86" s="77" t="s">
        <v>52</v>
      </c>
      <c r="L86" s="78">
        <v>13.41</v>
      </c>
    </row>
    <row r="87" spans="1:12" ht="14.4">
      <c r="A87" s="23"/>
      <c r="B87" s="15"/>
      <c r="C87" s="11"/>
      <c r="D87" s="6"/>
      <c r="E87" s="57"/>
      <c r="F87" s="58"/>
      <c r="G87" s="58"/>
      <c r="H87" s="58"/>
      <c r="I87" s="58"/>
      <c r="J87" s="58"/>
      <c r="K87" s="59"/>
      <c r="L87" s="58"/>
    </row>
    <row r="88" spans="1:12" ht="14.4">
      <c r="A88" s="23"/>
      <c r="B88" s="15"/>
      <c r="C88" s="11"/>
      <c r="D88" s="6"/>
      <c r="E88" s="57"/>
      <c r="F88" s="58"/>
      <c r="G88" s="58"/>
      <c r="H88" s="58"/>
      <c r="I88" s="58"/>
      <c r="J88" s="58"/>
      <c r="K88" s="59"/>
      <c r="L88" s="58"/>
    </row>
    <row r="89" spans="1:12" ht="14.4">
      <c r="A89" s="24"/>
      <c r="B89" s="17"/>
      <c r="C89" s="8"/>
      <c r="D89" s="18" t="s">
        <v>33</v>
      </c>
      <c r="E89" s="69"/>
      <c r="F89" s="70">
        <v>560</v>
      </c>
      <c r="G89" s="70">
        <v>20.330000000000002</v>
      </c>
      <c r="H89" s="70">
        <v>14.059999999999999</v>
      </c>
      <c r="I89" s="70">
        <v>96.61999999999999</v>
      </c>
      <c r="J89" s="70">
        <v>589.58999999999992</v>
      </c>
      <c r="K89" s="71"/>
      <c r="L89" s="70">
        <v>68.52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28">SUM(G90:G98)</f>
        <v>0</v>
      </c>
      <c r="H99" s="19">
        <f t="shared" ref="H99" si="29">SUM(H90:H98)</f>
        <v>0</v>
      </c>
      <c r="I99" s="19">
        <f t="shared" ref="I99" si="30">SUM(I90:I98)</f>
        <v>0</v>
      </c>
      <c r="J99" s="19">
        <f t="shared" ref="J99:L99" si="31">SUM(J90:J98)</f>
        <v>0</v>
      </c>
      <c r="K99" s="25"/>
      <c r="L99" s="19">
        <f t="shared" si="31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560</v>
      </c>
      <c r="G100" s="32">
        <f t="shared" ref="G100" si="32">G89+G99</f>
        <v>20.330000000000002</v>
      </c>
      <c r="H100" s="32">
        <f t="shared" ref="H100" si="33">H89+H99</f>
        <v>14.059999999999999</v>
      </c>
      <c r="I100" s="32">
        <f t="shared" ref="I100" si="34">I89+I99</f>
        <v>96.61999999999999</v>
      </c>
      <c r="J100" s="32">
        <f t="shared" ref="J100:L100" si="35">J89+J99</f>
        <v>589.58999999999992</v>
      </c>
      <c r="K100" s="32"/>
      <c r="L100" s="32">
        <f t="shared" si="35"/>
        <v>68.52</v>
      </c>
    </row>
    <row r="101" spans="1:12" ht="27">
      <c r="A101" s="20">
        <v>2</v>
      </c>
      <c r="B101" s="21">
        <v>1</v>
      </c>
      <c r="C101" s="22" t="s">
        <v>20</v>
      </c>
      <c r="D101" s="5" t="s">
        <v>21</v>
      </c>
      <c r="E101" s="54" t="s">
        <v>66</v>
      </c>
      <c r="F101" s="80">
        <v>267</v>
      </c>
      <c r="G101" s="76">
        <v>14.2</v>
      </c>
      <c r="H101" s="76">
        <v>11.2</v>
      </c>
      <c r="I101" s="84">
        <v>69.709999999999994</v>
      </c>
      <c r="J101" s="84">
        <v>423.53</v>
      </c>
      <c r="K101" s="77" t="s">
        <v>67</v>
      </c>
      <c r="L101" s="78">
        <v>42.36</v>
      </c>
    </row>
    <row r="102" spans="1:12" ht="14.4">
      <c r="A102" s="23"/>
      <c r="B102" s="15"/>
      <c r="C102" s="11"/>
      <c r="D102" s="6"/>
      <c r="E102" s="57"/>
      <c r="F102" s="58"/>
      <c r="G102" s="58"/>
      <c r="H102" s="58"/>
      <c r="I102" s="58"/>
      <c r="J102" s="58"/>
      <c r="K102" s="59"/>
      <c r="L102" s="58"/>
    </row>
    <row r="103" spans="1:12" ht="14.4">
      <c r="A103" s="23"/>
      <c r="B103" s="15"/>
      <c r="C103" s="11"/>
      <c r="D103" s="7" t="s">
        <v>22</v>
      </c>
      <c r="E103" s="60" t="s">
        <v>41</v>
      </c>
      <c r="F103" s="61">
        <v>200</v>
      </c>
      <c r="G103" s="62">
        <v>0.3</v>
      </c>
      <c r="H103" s="63">
        <v>0.09</v>
      </c>
      <c r="I103" s="63">
        <v>10.84</v>
      </c>
      <c r="J103" s="63">
        <v>45.35</v>
      </c>
      <c r="K103" s="64" t="s">
        <v>42</v>
      </c>
      <c r="L103" s="68">
        <v>4.9000000000000004</v>
      </c>
    </row>
    <row r="104" spans="1:12" ht="14.4">
      <c r="A104" s="23"/>
      <c r="B104" s="15"/>
      <c r="C104" s="11"/>
      <c r="D104" s="7" t="s">
        <v>23</v>
      </c>
      <c r="E104" s="60" t="s">
        <v>68</v>
      </c>
      <c r="F104" s="61">
        <v>25</v>
      </c>
      <c r="G104" s="63">
        <v>1.93</v>
      </c>
      <c r="H104" s="62">
        <v>0.2</v>
      </c>
      <c r="I104" s="63">
        <v>12.55</v>
      </c>
      <c r="J104" s="63">
        <v>60.75</v>
      </c>
      <c r="K104" s="67" t="s">
        <v>50</v>
      </c>
      <c r="L104" s="68">
        <v>2.8</v>
      </c>
    </row>
    <row r="105" spans="1:12" ht="14.4">
      <c r="A105" s="23"/>
      <c r="B105" s="15"/>
      <c r="C105" s="11"/>
      <c r="D105" s="7" t="s">
        <v>24</v>
      </c>
      <c r="E105" s="60" t="s">
        <v>51</v>
      </c>
      <c r="F105" s="61">
        <v>160</v>
      </c>
      <c r="G105" s="63">
        <v>0.64</v>
      </c>
      <c r="H105" s="63">
        <v>0.64</v>
      </c>
      <c r="I105" s="63">
        <v>15.68</v>
      </c>
      <c r="J105" s="66">
        <v>71</v>
      </c>
      <c r="K105" s="64" t="s">
        <v>52</v>
      </c>
      <c r="L105" s="68">
        <v>18.46</v>
      </c>
    </row>
    <row r="106" spans="1:12" ht="14.4">
      <c r="A106" s="23"/>
      <c r="B106" s="15"/>
      <c r="C106" s="11"/>
      <c r="D106" s="6"/>
      <c r="E106" s="57"/>
      <c r="F106" s="58"/>
      <c r="G106" s="58"/>
      <c r="H106" s="58"/>
      <c r="I106" s="58"/>
      <c r="J106" s="58"/>
      <c r="K106" s="59"/>
      <c r="L106" s="58"/>
    </row>
    <row r="107" spans="1:12" ht="14.4">
      <c r="A107" s="23"/>
      <c r="B107" s="15"/>
      <c r="C107" s="11"/>
      <c r="D107" s="6"/>
      <c r="E107" s="57"/>
      <c r="F107" s="58"/>
      <c r="G107" s="58"/>
      <c r="H107" s="58"/>
      <c r="I107" s="58"/>
      <c r="J107" s="58"/>
      <c r="K107" s="59"/>
      <c r="L107" s="58"/>
    </row>
    <row r="108" spans="1:12" ht="14.4">
      <c r="A108" s="24"/>
      <c r="B108" s="17"/>
      <c r="C108" s="8"/>
      <c r="D108" s="18" t="s">
        <v>33</v>
      </c>
      <c r="E108" s="69"/>
      <c r="F108" s="70">
        <v>652</v>
      </c>
      <c r="G108" s="70">
        <v>17.07</v>
      </c>
      <c r="H108" s="70">
        <v>12.129999999999999</v>
      </c>
      <c r="I108" s="70">
        <v>108.78</v>
      </c>
      <c r="J108" s="70">
        <v>600.63</v>
      </c>
      <c r="K108" s="71"/>
      <c r="L108" s="70">
        <v>68.52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652</v>
      </c>
      <c r="G119" s="32">
        <f t="shared" ref="G119" si="38">G108+G118</f>
        <v>17.07</v>
      </c>
      <c r="H119" s="32">
        <f t="shared" ref="H119" si="39">H108+H118</f>
        <v>12.129999999999999</v>
      </c>
      <c r="I119" s="32">
        <f t="shared" ref="I119" si="40">I108+I118</f>
        <v>108.78</v>
      </c>
      <c r="J119" s="32">
        <f t="shared" ref="J119:L119" si="41">J108+J118</f>
        <v>600.63</v>
      </c>
      <c r="K119" s="32"/>
      <c r="L119" s="32">
        <f t="shared" si="41"/>
        <v>68.52</v>
      </c>
    </row>
    <row r="120" spans="1:12" ht="27">
      <c r="A120" s="14">
        <v>2</v>
      </c>
      <c r="B120" s="15">
        <v>2</v>
      </c>
      <c r="C120" s="22" t="s">
        <v>20</v>
      </c>
      <c r="D120" s="5" t="s">
        <v>21</v>
      </c>
      <c r="E120" s="60" t="s">
        <v>69</v>
      </c>
      <c r="F120" s="61">
        <v>150</v>
      </c>
      <c r="G120" s="62">
        <v>9.5</v>
      </c>
      <c r="H120" s="62">
        <v>14.3</v>
      </c>
      <c r="I120" s="63">
        <v>25.59</v>
      </c>
      <c r="J120" s="63">
        <v>291.2</v>
      </c>
      <c r="K120" s="83" t="s">
        <v>70</v>
      </c>
      <c r="L120" s="68">
        <v>52.05</v>
      </c>
    </row>
    <row r="121" spans="1:12" ht="14.4">
      <c r="A121" s="14"/>
      <c r="B121" s="15"/>
      <c r="C121" s="11"/>
      <c r="D121" s="6"/>
      <c r="E121" s="57"/>
      <c r="F121" s="58"/>
      <c r="G121" s="58"/>
      <c r="H121" s="58"/>
      <c r="I121" s="58"/>
      <c r="J121" s="58"/>
      <c r="K121" s="59"/>
      <c r="L121" s="58"/>
    </row>
    <row r="122" spans="1:12" ht="14.4">
      <c r="A122" s="14"/>
      <c r="B122" s="15"/>
      <c r="C122" s="11"/>
      <c r="D122" s="7" t="s">
        <v>22</v>
      </c>
      <c r="E122" s="60" t="s">
        <v>47</v>
      </c>
      <c r="F122" s="61">
        <v>200</v>
      </c>
      <c r="G122" s="62">
        <v>0.2</v>
      </c>
      <c r="H122" s="66">
        <v>0</v>
      </c>
      <c r="I122" s="63">
        <v>15.03</v>
      </c>
      <c r="J122" s="63">
        <v>57.19</v>
      </c>
      <c r="K122" s="64" t="s">
        <v>48</v>
      </c>
      <c r="L122" s="68">
        <v>1.79</v>
      </c>
    </row>
    <row r="123" spans="1:12" ht="15" thickBot="1">
      <c r="A123" s="14"/>
      <c r="B123" s="15"/>
      <c r="C123" s="11"/>
      <c r="D123" s="7" t="s">
        <v>23</v>
      </c>
      <c r="E123" s="60" t="s">
        <v>49</v>
      </c>
      <c r="F123" s="61">
        <v>30</v>
      </c>
      <c r="G123" s="62">
        <v>2.2999999999999998</v>
      </c>
      <c r="H123" s="63">
        <v>0.27</v>
      </c>
      <c r="I123" s="63">
        <v>14.52</v>
      </c>
      <c r="J123" s="62">
        <v>71.400000000000006</v>
      </c>
      <c r="K123" s="67" t="s">
        <v>50</v>
      </c>
      <c r="L123" s="68">
        <v>1.68</v>
      </c>
    </row>
    <row r="124" spans="1:12" ht="14.4">
      <c r="A124" s="14"/>
      <c r="B124" s="15"/>
      <c r="C124" s="11"/>
      <c r="D124" s="7" t="s">
        <v>24</v>
      </c>
      <c r="E124" s="54" t="s">
        <v>51</v>
      </c>
      <c r="F124" s="75">
        <v>120</v>
      </c>
      <c r="G124" s="76">
        <v>0.5</v>
      </c>
      <c r="H124" s="76">
        <v>0.5</v>
      </c>
      <c r="I124" s="76">
        <v>11.8</v>
      </c>
      <c r="J124" s="76">
        <v>53.3</v>
      </c>
      <c r="K124" s="77" t="s">
        <v>52</v>
      </c>
      <c r="L124" s="78">
        <v>13</v>
      </c>
    </row>
    <row r="125" spans="1:12" ht="14.4">
      <c r="A125" s="14"/>
      <c r="B125" s="15"/>
      <c r="C125" s="11"/>
      <c r="D125" s="6"/>
      <c r="E125" s="57"/>
      <c r="F125" s="58"/>
      <c r="G125" s="58"/>
      <c r="H125" s="58"/>
      <c r="I125" s="58"/>
      <c r="J125" s="58"/>
      <c r="K125" s="59"/>
      <c r="L125" s="58"/>
    </row>
    <row r="126" spans="1:12" ht="14.4">
      <c r="A126" s="14"/>
      <c r="B126" s="15"/>
      <c r="C126" s="11"/>
      <c r="D126" s="6"/>
      <c r="E126" s="57"/>
      <c r="F126" s="58"/>
      <c r="G126" s="58"/>
      <c r="H126" s="58"/>
      <c r="I126" s="58"/>
      <c r="J126" s="58"/>
      <c r="K126" s="59"/>
      <c r="L126" s="58"/>
    </row>
    <row r="127" spans="1:12" ht="14.4">
      <c r="A127" s="16"/>
      <c r="B127" s="17"/>
      <c r="C127" s="8"/>
      <c r="D127" s="18" t="s">
        <v>33</v>
      </c>
      <c r="E127" s="69"/>
      <c r="F127" s="70">
        <v>500</v>
      </c>
      <c r="G127" s="70">
        <v>12.5</v>
      </c>
      <c r="H127" s="70">
        <v>15.07</v>
      </c>
      <c r="I127" s="70">
        <v>66.94</v>
      </c>
      <c r="J127" s="70">
        <v>473.09</v>
      </c>
      <c r="K127" s="71"/>
      <c r="L127" s="70">
        <v>68.52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2">SUM(G128:G136)</f>
        <v>0</v>
      </c>
      <c r="H137" s="19">
        <f t="shared" si="42"/>
        <v>0</v>
      </c>
      <c r="I137" s="19">
        <f t="shared" si="42"/>
        <v>0</v>
      </c>
      <c r="J137" s="19">
        <f t="shared" si="42"/>
        <v>0</v>
      </c>
      <c r="K137" s="25"/>
      <c r="L137" s="19">
        <f t="shared" ref="L137" si="43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44">G127+G137</f>
        <v>12.5</v>
      </c>
      <c r="H138" s="32">
        <f t="shared" ref="H138" si="45">H127+H137</f>
        <v>15.07</v>
      </c>
      <c r="I138" s="32">
        <f t="shared" ref="I138" si="46">I127+I137</f>
        <v>66.94</v>
      </c>
      <c r="J138" s="32">
        <f t="shared" ref="J138:L138" si="47">J127+J137</f>
        <v>473.09</v>
      </c>
      <c r="K138" s="32"/>
      <c r="L138" s="32">
        <f t="shared" si="47"/>
        <v>68.52</v>
      </c>
    </row>
    <row r="139" spans="1:12" ht="27">
      <c r="A139" s="20">
        <v>2</v>
      </c>
      <c r="B139" s="21">
        <v>3</v>
      </c>
      <c r="C139" s="22" t="s">
        <v>20</v>
      </c>
      <c r="D139" s="5" t="s">
        <v>21</v>
      </c>
      <c r="E139" s="60" t="s">
        <v>71</v>
      </c>
      <c r="F139" s="61">
        <v>200</v>
      </c>
      <c r="G139" s="66">
        <v>11.6</v>
      </c>
      <c r="H139" s="66">
        <v>16.3</v>
      </c>
      <c r="I139" s="63">
        <v>30.94</v>
      </c>
      <c r="J139" s="63">
        <v>327.82</v>
      </c>
      <c r="K139" s="83" t="s">
        <v>72</v>
      </c>
      <c r="L139" s="68">
        <v>47.52</v>
      </c>
    </row>
    <row r="140" spans="1:12" ht="14.4">
      <c r="A140" s="23"/>
      <c r="B140" s="15"/>
      <c r="C140" s="11"/>
      <c r="D140" s="6"/>
      <c r="E140" s="85"/>
      <c r="F140" s="86"/>
      <c r="G140" s="87"/>
      <c r="H140" s="87"/>
      <c r="I140" s="87"/>
      <c r="J140" s="87"/>
      <c r="K140" s="73"/>
      <c r="L140" s="88"/>
    </row>
    <row r="141" spans="1:12" ht="14.4">
      <c r="A141" s="23"/>
      <c r="B141" s="15"/>
      <c r="C141" s="11"/>
      <c r="D141" s="7" t="s">
        <v>22</v>
      </c>
      <c r="E141" s="60" t="s">
        <v>59</v>
      </c>
      <c r="F141" s="61">
        <v>200</v>
      </c>
      <c r="G141" s="62">
        <v>1.6</v>
      </c>
      <c r="H141" s="62">
        <v>1.1000000000000001</v>
      </c>
      <c r="I141" s="66">
        <v>9</v>
      </c>
      <c r="J141" s="66">
        <v>52</v>
      </c>
      <c r="K141" s="64" t="s">
        <v>73</v>
      </c>
      <c r="L141" s="68">
        <v>6.61</v>
      </c>
    </row>
    <row r="142" spans="1:12" ht="15.75" customHeight="1" thickBot="1">
      <c r="A142" s="23"/>
      <c r="B142" s="15"/>
      <c r="C142" s="11"/>
      <c r="D142" s="7" t="s">
        <v>23</v>
      </c>
      <c r="E142" s="60" t="s">
        <v>49</v>
      </c>
      <c r="F142" s="61">
        <v>30</v>
      </c>
      <c r="G142" s="62">
        <v>2.2999999999999998</v>
      </c>
      <c r="H142" s="63">
        <v>0.27</v>
      </c>
      <c r="I142" s="63">
        <v>14.52</v>
      </c>
      <c r="J142" s="62">
        <v>71.400000000000006</v>
      </c>
      <c r="K142" s="64" t="s">
        <v>50</v>
      </c>
      <c r="L142" s="68">
        <v>1.68</v>
      </c>
    </row>
    <row r="143" spans="1:12" ht="14.4">
      <c r="A143" s="23"/>
      <c r="B143" s="15"/>
      <c r="C143" s="11"/>
      <c r="D143" s="7" t="s">
        <v>24</v>
      </c>
      <c r="E143" s="54" t="s">
        <v>51</v>
      </c>
      <c r="F143" s="75">
        <v>110</v>
      </c>
      <c r="G143" s="84">
        <v>0.42</v>
      </c>
      <c r="H143" s="81">
        <v>0</v>
      </c>
      <c r="I143" s="81">
        <v>11</v>
      </c>
      <c r="J143" s="76">
        <v>50.6</v>
      </c>
      <c r="K143" s="77" t="s">
        <v>52</v>
      </c>
      <c r="L143" s="78">
        <v>12.71</v>
      </c>
    </row>
    <row r="144" spans="1:12" ht="14.4">
      <c r="A144" s="23"/>
      <c r="B144" s="15"/>
      <c r="C144" s="11"/>
      <c r="D144" s="6"/>
      <c r="E144" s="85"/>
      <c r="F144" s="86"/>
      <c r="G144" s="89"/>
      <c r="H144" s="89"/>
      <c r="I144" s="87"/>
      <c r="J144" s="87"/>
      <c r="K144" s="90"/>
      <c r="L144" s="88"/>
    </row>
    <row r="145" spans="1:12" ht="14.4">
      <c r="A145" s="23"/>
      <c r="B145" s="15"/>
      <c r="C145" s="11"/>
      <c r="D145" s="6"/>
      <c r="E145" s="57"/>
      <c r="F145" s="58"/>
      <c r="G145" s="58"/>
      <c r="H145" s="58"/>
      <c r="I145" s="58"/>
      <c r="J145" s="58"/>
      <c r="K145" s="59"/>
      <c r="L145" s="58"/>
    </row>
    <row r="146" spans="1:12" ht="14.4">
      <c r="A146" s="24"/>
      <c r="B146" s="17"/>
      <c r="C146" s="8"/>
      <c r="D146" s="18" t="s">
        <v>33</v>
      </c>
      <c r="E146" s="69"/>
      <c r="F146" s="70">
        <v>540</v>
      </c>
      <c r="G146" s="70">
        <v>15.92</v>
      </c>
      <c r="H146" s="70">
        <v>17.670000000000002</v>
      </c>
      <c r="I146" s="70">
        <v>65.459999999999994</v>
      </c>
      <c r="J146" s="70">
        <v>501.82000000000005</v>
      </c>
      <c r="K146" s="71"/>
      <c r="L146" s="70">
        <v>68.52000000000001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48">SUM(G147:G155)</f>
        <v>0</v>
      </c>
      <c r="H156" s="19">
        <f t="shared" si="48"/>
        <v>0</v>
      </c>
      <c r="I156" s="19">
        <f t="shared" si="48"/>
        <v>0</v>
      </c>
      <c r="J156" s="19">
        <f t="shared" si="48"/>
        <v>0</v>
      </c>
      <c r="K156" s="25"/>
      <c r="L156" s="19">
        <f t="shared" ref="L156" si="49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50">G146+G156</f>
        <v>15.92</v>
      </c>
      <c r="H157" s="32">
        <f t="shared" ref="H157" si="51">H146+H156</f>
        <v>17.670000000000002</v>
      </c>
      <c r="I157" s="32">
        <f t="shared" ref="I157" si="52">I146+I156</f>
        <v>65.459999999999994</v>
      </c>
      <c r="J157" s="32">
        <f t="shared" ref="J157:L157" si="53">J146+J156</f>
        <v>501.82000000000005</v>
      </c>
      <c r="K157" s="32"/>
      <c r="L157" s="32">
        <f t="shared" si="53"/>
        <v>68.52000000000001</v>
      </c>
    </row>
    <row r="158" spans="1:12" ht="53.4">
      <c r="A158" s="20">
        <v>2</v>
      </c>
      <c r="B158" s="21">
        <v>4</v>
      </c>
      <c r="C158" s="22" t="s">
        <v>20</v>
      </c>
      <c r="D158" s="5" t="s">
        <v>21</v>
      </c>
      <c r="E158" s="60" t="s">
        <v>74</v>
      </c>
      <c r="F158" s="61">
        <v>270</v>
      </c>
      <c r="G158" s="62">
        <v>15.88</v>
      </c>
      <c r="H158" s="62">
        <v>20</v>
      </c>
      <c r="I158" s="62">
        <v>45.4</v>
      </c>
      <c r="J158" s="66">
        <v>426.1</v>
      </c>
      <c r="K158" s="83" t="s">
        <v>75</v>
      </c>
      <c r="L158" s="68">
        <v>49.91</v>
      </c>
    </row>
    <row r="159" spans="1:12" ht="14.4">
      <c r="A159" s="23"/>
      <c r="B159" s="15"/>
      <c r="C159" s="11"/>
      <c r="D159" s="6"/>
      <c r="E159" s="57"/>
      <c r="F159" s="58"/>
      <c r="G159" s="58"/>
      <c r="H159" s="58"/>
      <c r="I159" s="58"/>
      <c r="J159" s="58"/>
      <c r="K159" s="59"/>
      <c r="L159" s="58"/>
    </row>
    <row r="160" spans="1:12" ht="14.4">
      <c r="A160" s="23"/>
      <c r="B160" s="15"/>
      <c r="C160" s="11"/>
      <c r="D160" s="7" t="s">
        <v>22</v>
      </c>
      <c r="E160" s="60" t="s">
        <v>64</v>
      </c>
      <c r="F160" s="61">
        <v>200</v>
      </c>
      <c r="G160" s="66">
        <v>1</v>
      </c>
      <c r="H160" s="62">
        <v>0.2</v>
      </c>
      <c r="I160" s="62">
        <v>20.399999999999999</v>
      </c>
      <c r="J160" s="66">
        <v>92</v>
      </c>
      <c r="K160" s="64" t="s">
        <v>65</v>
      </c>
      <c r="L160" s="68">
        <v>13.53</v>
      </c>
    </row>
    <row r="161" spans="1:12" ht="14.4">
      <c r="A161" s="23"/>
      <c r="B161" s="15"/>
      <c r="C161" s="11"/>
      <c r="D161" s="7" t="s">
        <v>23</v>
      </c>
      <c r="E161" s="60" t="s">
        <v>49</v>
      </c>
      <c r="F161" s="61">
        <v>30</v>
      </c>
      <c r="G161" s="62">
        <v>2.2999999999999998</v>
      </c>
      <c r="H161" s="63">
        <v>0.27</v>
      </c>
      <c r="I161" s="63">
        <v>14.52</v>
      </c>
      <c r="J161" s="62">
        <v>71.400000000000006</v>
      </c>
      <c r="K161" s="64" t="s">
        <v>50</v>
      </c>
      <c r="L161" s="68">
        <v>1.68</v>
      </c>
    </row>
    <row r="162" spans="1:12" ht="14.4">
      <c r="A162" s="23"/>
      <c r="B162" s="15"/>
      <c r="C162" s="11"/>
      <c r="D162" s="7" t="s">
        <v>24</v>
      </c>
      <c r="E162" s="57"/>
      <c r="F162" s="58"/>
      <c r="G162" s="58"/>
      <c r="H162" s="58"/>
      <c r="I162" s="58"/>
      <c r="J162" s="58"/>
      <c r="K162" s="59"/>
      <c r="L162" s="58"/>
    </row>
    <row r="163" spans="1:12" ht="14.4">
      <c r="A163" s="23"/>
      <c r="B163" s="15"/>
      <c r="C163" s="11"/>
      <c r="D163" s="6"/>
      <c r="E163" s="60" t="s">
        <v>76</v>
      </c>
      <c r="F163" s="61">
        <v>16</v>
      </c>
      <c r="G163" s="63">
        <v>1.04</v>
      </c>
      <c r="H163" s="63">
        <v>4.9800000000000004</v>
      </c>
      <c r="I163" s="62">
        <v>9.1999999999999993</v>
      </c>
      <c r="J163" s="62">
        <v>84.3</v>
      </c>
      <c r="K163" s="67" t="s">
        <v>77</v>
      </c>
      <c r="L163" s="68">
        <v>3.4</v>
      </c>
    </row>
    <row r="164" spans="1:12" ht="14.4">
      <c r="A164" s="23"/>
      <c r="B164" s="15"/>
      <c r="C164" s="11"/>
      <c r="D164" s="6"/>
      <c r="E164" s="57"/>
      <c r="F164" s="58"/>
      <c r="G164" s="58"/>
      <c r="H164" s="58"/>
      <c r="I164" s="58"/>
      <c r="J164" s="58"/>
      <c r="K164" s="59"/>
      <c r="L164" s="58"/>
    </row>
    <row r="165" spans="1:12" ht="14.4">
      <c r="A165" s="24"/>
      <c r="B165" s="17"/>
      <c r="C165" s="8"/>
      <c r="D165" s="18" t="s">
        <v>33</v>
      </c>
      <c r="E165" s="69"/>
      <c r="F165" s="70">
        <v>516</v>
      </c>
      <c r="G165" s="70">
        <v>20.220000000000002</v>
      </c>
      <c r="H165" s="70">
        <v>25.45</v>
      </c>
      <c r="I165" s="70">
        <v>89.52</v>
      </c>
      <c r="J165" s="70">
        <v>673.8</v>
      </c>
      <c r="K165" s="71"/>
      <c r="L165" s="70">
        <v>68.52000000000001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 t="shared" ref="L175" si="55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516</v>
      </c>
      <c r="G176" s="32">
        <f t="shared" ref="G176" si="56">G165+G175</f>
        <v>20.220000000000002</v>
      </c>
      <c r="H176" s="32">
        <f t="shared" ref="H176" si="57">H165+H175</f>
        <v>25.45</v>
      </c>
      <c r="I176" s="32">
        <f t="shared" ref="I176" si="58">I165+I175</f>
        <v>89.52</v>
      </c>
      <c r="J176" s="32">
        <f t="shared" ref="J176:L176" si="59">J165+J175</f>
        <v>673.8</v>
      </c>
      <c r="K176" s="32"/>
      <c r="L176" s="32">
        <f t="shared" si="59"/>
        <v>68.52000000000001</v>
      </c>
    </row>
    <row r="177" spans="1:12" ht="53.4">
      <c r="A177" s="20">
        <v>2</v>
      </c>
      <c r="B177" s="21">
        <v>5</v>
      </c>
      <c r="C177" s="22" t="s">
        <v>20</v>
      </c>
      <c r="D177" s="5" t="s">
        <v>21</v>
      </c>
      <c r="E177" s="60" t="s">
        <v>78</v>
      </c>
      <c r="F177" s="61">
        <v>270</v>
      </c>
      <c r="G177" s="63">
        <v>12.02</v>
      </c>
      <c r="H177" s="62">
        <v>13.2</v>
      </c>
      <c r="I177" s="63">
        <v>28.07</v>
      </c>
      <c r="J177" s="62">
        <v>280.82</v>
      </c>
      <c r="K177" s="83" t="s">
        <v>79</v>
      </c>
      <c r="L177" s="68">
        <v>53.67</v>
      </c>
    </row>
    <row r="178" spans="1:12" ht="14.4">
      <c r="A178" s="23"/>
      <c r="B178" s="15"/>
      <c r="C178" s="11"/>
      <c r="D178" s="6"/>
      <c r="E178" s="85"/>
      <c r="F178" s="86"/>
      <c r="G178" s="87"/>
      <c r="H178" s="89"/>
      <c r="I178" s="89"/>
      <c r="J178" s="89"/>
      <c r="K178" s="73"/>
      <c r="L178" s="88"/>
    </row>
    <row r="179" spans="1:12" ht="14.4">
      <c r="A179" s="23"/>
      <c r="B179" s="15"/>
      <c r="C179" s="11"/>
      <c r="D179" s="7" t="s">
        <v>22</v>
      </c>
      <c r="E179" s="60" t="s">
        <v>80</v>
      </c>
      <c r="F179" s="61">
        <v>200</v>
      </c>
      <c r="G179" s="62">
        <v>3.9</v>
      </c>
      <c r="H179" s="62">
        <v>2.9</v>
      </c>
      <c r="I179" s="62">
        <v>11.2</v>
      </c>
      <c r="J179" s="66">
        <v>86</v>
      </c>
      <c r="K179" s="64" t="s">
        <v>81</v>
      </c>
      <c r="L179" s="68">
        <v>8.4700000000000006</v>
      </c>
    </row>
    <row r="180" spans="1:12" ht="14.4">
      <c r="A180" s="23"/>
      <c r="B180" s="15"/>
      <c r="C180" s="11"/>
      <c r="D180" s="7" t="s">
        <v>23</v>
      </c>
      <c r="E180" s="60" t="s">
        <v>49</v>
      </c>
      <c r="F180" s="61">
        <v>30</v>
      </c>
      <c r="G180" s="62">
        <v>2.2999999999999998</v>
      </c>
      <c r="H180" s="63">
        <v>0.27</v>
      </c>
      <c r="I180" s="63">
        <v>14.52</v>
      </c>
      <c r="J180" s="62">
        <v>71.400000000000006</v>
      </c>
      <c r="K180" s="64" t="s">
        <v>50</v>
      </c>
      <c r="L180" s="68">
        <v>1.62</v>
      </c>
    </row>
    <row r="181" spans="1:12" ht="14.4">
      <c r="A181" s="23"/>
      <c r="B181" s="15"/>
      <c r="C181" s="11"/>
      <c r="D181" s="7" t="s">
        <v>24</v>
      </c>
      <c r="E181" s="60"/>
      <c r="F181" s="61"/>
      <c r="G181" s="62"/>
      <c r="H181" s="66"/>
      <c r="I181" s="62"/>
      <c r="J181" s="66"/>
      <c r="K181" s="67"/>
      <c r="L181" s="68"/>
    </row>
    <row r="182" spans="1:12" ht="14.4">
      <c r="A182" s="23"/>
      <c r="B182" s="15"/>
      <c r="C182" s="11"/>
      <c r="D182" s="6"/>
      <c r="E182" s="60" t="s">
        <v>82</v>
      </c>
      <c r="F182" s="61">
        <v>30</v>
      </c>
      <c r="G182" s="62">
        <v>2.1</v>
      </c>
      <c r="H182" s="66">
        <v>6</v>
      </c>
      <c r="I182" s="62">
        <v>19.2</v>
      </c>
      <c r="J182" s="66">
        <v>141</v>
      </c>
      <c r="K182" s="67" t="s">
        <v>50</v>
      </c>
      <c r="L182" s="91">
        <v>4.76</v>
      </c>
    </row>
    <row r="183" spans="1:12" ht="14.4">
      <c r="A183" s="23"/>
      <c r="B183" s="15"/>
      <c r="C183" s="11"/>
      <c r="D183" s="6"/>
      <c r="E183" s="57"/>
      <c r="F183" s="58"/>
      <c r="G183" s="58"/>
      <c r="H183" s="58"/>
      <c r="I183" s="58"/>
      <c r="J183" s="58"/>
      <c r="K183" s="59"/>
      <c r="L183" s="58"/>
    </row>
    <row r="184" spans="1:12" ht="15.75" customHeight="1">
      <c r="A184" s="24"/>
      <c r="B184" s="17"/>
      <c r="C184" s="8"/>
      <c r="D184" s="18" t="s">
        <v>33</v>
      </c>
      <c r="E184" s="69"/>
      <c r="F184" s="70">
        <v>530</v>
      </c>
      <c r="G184" s="70">
        <v>20.32</v>
      </c>
      <c r="H184" s="70">
        <v>22.369999999999997</v>
      </c>
      <c r="I184" s="70">
        <v>72.989999999999995</v>
      </c>
      <c r="J184" s="70">
        <v>579.20000000000005</v>
      </c>
      <c r="K184" s="71"/>
      <c r="L184" s="70">
        <v>68.52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0">SUM(G185:G193)</f>
        <v>0</v>
      </c>
      <c r="H194" s="19">
        <f t="shared" si="60"/>
        <v>0</v>
      </c>
      <c r="I194" s="19">
        <f t="shared" si="60"/>
        <v>0</v>
      </c>
      <c r="J194" s="19">
        <f t="shared" si="60"/>
        <v>0</v>
      </c>
      <c r="K194" s="25"/>
      <c r="L194" s="19">
        <f t="shared" ref="L194" si="61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530</v>
      </c>
      <c r="G195" s="32">
        <f t="shared" ref="G195" si="62">G184+G194</f>
        <v>20.32</v>
      </c>
      <c r="H195" s="32">
        <f t="shared" ref="H195" si="63">H184+H194</f>
        <v>22.369999999999997</v>
      </c>
      <c r="I195" s="32">
        <f t="shared" ref="I195" si="64">I184+I194</f>
        <v>72.989999999999995</v>
      </c>
      <c r="J195" s="32">
        <f t="shared" ref="J195:L195" si="65">J184+J194</f>
        <v>579.20000000000005</v>
      </c>
      <c r="K195" s="32"/>
      <c r="L195" s="32">
        <f t="shared" si="65"/>
        <v>68.52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550.5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18.085000000000001</v>
      </c>
      <c r="H196" s="34">
        <f t="shared" si="66"/>
        <v>17.083000000000002</v>
      </c>
      <c r="I196" s="34">
        <f t="shared" si="66"/>
        <v>83.78</v>
      </c>
      <c r="J196" s="34">
        <f t="shared" si="66"/>
        <v>561.84100000000001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68.52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2023-10-12T05:13:44Z</cp:lastPrinted>
  <dcterms:created xsi:type="dcterms:W3CDTF">2022-05-16T14:23:56Z</dcterms:created>
  <dcterms:modified xsi:type="dcterms:W3CDTF">2023-10-13T09:18:11Z</dcterms:modified>
</cp:coreProperties>
</file>